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Vagula metsatee/"/>
    </mc:Choice>
  </mc:AlternateContent>
  <xr:revisionPtr revIDLastSave="3742" documentId="13_ncr:1_{527BB10C-8909-4436-9A7C-A24F53E7C016}" xr6:coauthVersionLast="47" xr6:coauthVersionMax="47" xr10:uidLastSave="{38721708-C672-4FBA-AC8A-A5C5EBDC3ACA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1" l="1"/>
  <c r="F44" i="11"/>
  <c r="F45" i="11"/>
  <c r="F46" i="11"/>
  <c r="F47" i="11"/>
  <c r="F48" i="11"/>
  <c r="F49" i="11"/>
  <c r="F50" i="11"/>
  <c r="F51" i="11"/>
  <c r="F43" i="11" l="1"/>
  <c r="F42" i="11"/>
  <c r="F41" i="11"/>
  <c r="F40" i="11"/>
  <c r="F39" i="11"/>
  <c r="F38" i="11"/>
  <c r="F37" i="11"/>
  <c r="F36" i="11"/>
  <c r="F35" i="11"/>
  <c r="F24" i="11" l="1"/>
  <c r="F23" i="11"/>
  <c r="F25" i="11"/>
  <c r="F26" i="11"/>
  <c r="F27" i="11"/>
  <c r="F28" i="11"/>
  <c r="F29" i="11"/>
  <c r="F30" i="11"/>
  <c r="F31" i="11"/>
  <c r="F32" i="11"/>
  <c r="F33" i="11"/>
  <c r="F34" i="11"/>
  <c r="F58" i="11"/>
  <c r="F57" i="11"/>
  <c r="F56" i="11"/>
  <c r="F54" i="11" l="1"/>
  <c r="F53" i="11"/>
  <c r="F52" i="11"/>
  <c r="F60" i="11" l="1"/>
  <c r="F59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</calcChain>
</file>

<file path=xl/sharedStrings.xml><?xml version="1.0" encoding="utf-8"?>
<sst xmlns="http://schemas.openxmlformats.org/spreadsheetml/2006/main" count="127" uniqueCount="81">
  <si>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</si>
  <si>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</si>
  <si>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</si>
  <si>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</si>
  <si>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</si>
  <si>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</si>
  <si>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</si>
  <si>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</si>
  <si>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</si>
  <si>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</si>
  <si>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</si>
  <si>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</si>
  <si>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</si>
  <si>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</si>
  <si>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</si>
  <si>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</si>
  <si>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</si>
  <si>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</si>
  <si>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</si>
  <si>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</si>
  <si>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</si>
  <si>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</si>
  <si>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</si>
  <si>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</si>
  <si>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</si>
  <si>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</si>
  <si>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</si>
  <si>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</si>
  <si>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</si>
  <si>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</si>
  <si>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m²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</si>
  <si>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</si>
  <si>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</si>
  <si>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</si>
  <si>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</si>
  <si>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</si>
  <si>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</si>
  <si>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Truupide mahamärkimine</t>
  </si>
  <si>
    <t>2 otsakut</t>
  </si>
  <si>
    <t>Tee rajatiste mahamärkimine</t>
  </si>
  <si>
    <t>Liiklusmärgi 221 "Anna teed" komplekti paigaldamine (suurusgrupp 2)</t>
  </si>
  <si>
    <t>Tee parameetrite ja -elementide mahamärkimine (telg, servad, kraavide siseservad)</t>
  </si>
  <si>
    <t>Koordinaatidega seotud teostusjoonise koostamine (RMK nõuete kohane ja digitaalne)</t>
  </si>
  <si>
    <t>Lisa 1 - Hinnapakkumuse vorm hankes "Vagula metsatee uuendamine ja rekonstrueerimine"</t>
  </si>
  <si>
    <t>3,046 km</t>
  </si>
  <si>
    <t>Liiklusmärgi 644 "Vagula metsatee" komplekti (2tk) paigaldamine</t>
  </si>
  <si>
    <t>Tee- ja teerajatiste alune kändude kändude freesimine</t>
  </si>
  <si>
    <t>Tee- ja teerajatiste alune kändude juurimine ekskavaatoriga</t>
  </si>
  <si>
    <t>Tee- ja teerajatiste alt juuritud kändude äravedu eramaadel</t>
  </si>
  <si>
    <t>Rohttaimestiku ja madala võsa niitmine</t>
  </si>
  <si>
    <t>HT - hooldatava teekraavi kaeve</t>
  </si>
  <si>
    <t>EN - ehitatava nõva kaeve</t>
  </si>
  <si>
    <t>Di=80 cm plasttruubi torustiku, tüüp 80PT, ehitamine (gofreeritud plasttoru, SN8)</t>
  </si>
  <si>
    <t>Di=40 cm plasttruubi torustiku, tüüp 40PT, ehitamine (gofreeritud plasttoru, SN8)</t>
  </si>
  <si>
    <t>Ø 80 cm plasttruubi otsaku kivikindlustuse ehitamine (tüüp KOK)</t>
  </si>
  <si>
    <t>Ø 40 cm plasttruubi otsaku mattkindlustuse ehitamine (tüüp MAO)</t>
  </si>
  <si>
    <t>Tähispostide paigaldamine truupidele</t>
  </si>
  <si>
    <t>Turbapinnases paiknevale truubile geotekstiilist (Deklareeritud tõmbetugevus MD/CMD ≥20 kN/m, 5,0 m lai, mittekootud) ja juurdeveetavast mineraalpinnasest tugevdatud aluse rajamie</t>
  </si>
  <si>
    <t>Ø80cm truubitoru väljatõstmine ja utiliseerimine</t>
  </si>
  <si>
    <t>Elektri maakaabli asukoha täpsustamine ja tähistamine koos Elektrilevi OÜ esindajaga</t>
  </si>
  <si>
    <t>Elektrilevi OÜ elektri maakaabli kaitsmine kaablikaitsetoruga 750N ristumistel uuendatava teega ( 6m ) ja ristumisel uuendatavate mahasõidukohadega ( 2*10m )</t>
  </si>
  <si>
    <t>Ol.oleva tee ja teepeenarde profileerimine ning saadud aluse tihendamine</t>
  </si>
  <si>
    <t>Ol.oleva pinnnastee ja maapinna tasandamine ning töötlemine buldooseriga ühtlaseks aluseks</t>
  </si>
  <si>
    <t>Ol.oleva pinnastee ja maapinna tasandamisel saadud aluse profileerimine ja tihendamine</t>
  </si>
  <si>
    <t>Kruusast teekatte uuendamine koos tihendamisega. Purustatud kruus fr 0/32 mm. Pos 6, H=10 cm (+materjal ja vedu karjäärist)</t>
  </si>
  <si>
    <r>
      <t>m</t>
    </r>
    <r>
      <rPr>
        <vertAlign val="superscript"/>
        <sz val="8"/>
        <color theme="1"/>
        <rFont val="Arial"/>
        <family val="2"/>
      </rPr>
      <t>3</t>
    </r>
  </si>
  <si>
    <t>Geotekstiili (Deklareeritud tõmbetugevus MD/CMD ≥15 kN/m, 5,0 m lai, mittekootud) paigaldamine tihendatud ja profileeritud muldele</t>
  </si>
  <si>
    <r>
      <t>m</t>
    </r>
    <r>
      <rPr>
        <vertAlign val="superscript"/>
        <sz val="8"/>
        <color theme="1"/>
        <rFont val="Arial"/>
        <family val="2"/>
      </rPr>
      <t>2</t>
    </r>
  </si>
  <si>
    <t>Geovõrgu (silmaavaga 40-70mm, Deklareeritud tõmbetugevus MD/CMD ≥50kN/m, laiusega 5,0 m) paigaldamine tihendatud ja profileeritud muldele</t>
  </si>
  <si>
    <t>Mahasõidukoht M5 katendi kulumiskihi (15cm) ehitamine koos tihendamisega (A=4,5m, L=5 m, R=5 m)</t>
  </si>
  <si>
    <t>sh mahasõidukoha aluse maapinna tasandamine ja tihendamine</t>
  </si>
  <si>
    <t>sh kruusast tee-elementide katte ehitamine koos tihendamisega, H=15 sm, Purustatud kruus, Positsioon nr. 6 (+materjal ja vedu karjäärist)</t>
  </si>
  <si>
    <t>Mahasõidukoht M5 katendi ehitamine koos tihendamisega (A=4,5m, L=5 m, R=5 m)</t>
  </si>
  <si>
    <t>sh geotekstiili (Deklareeritud tõmbetugevus MD/CMD ≥15 kN/m, 5,0 m lai, mittekootud) paigaldamine tihendatud ja profileeritud alusele</t>
  </si>
  <si>
    <t>sh kruusast tee-elementide aluse ehitamine koos tihendamisega, H=30sm, Sorteeritud kruus, Positsioon nr. 4 (+materjal ja vedu karjäärist)</t>
  </si>
  <si>
    <t>Mahasõidukoht M3 katendi ehitamine koos tihendamisega (A=4,5m, L=10 m, R=10 m)</t>
  </si>
  <si>
    <t>T-kujulise tagasipööramise koha TP-T katendi ehitamine koos tihendamisega (tagasipööramiskoha harud pikkusega 50m ja teetelje pöörderaadiused 20m)</t>
  </si>
  <si>
    <t>sh tagasipööramiskoha aluse maapinna tasandamine ja tihendamine</t>
  </si>
  <si>
    <t>sh kruusast tee-elementide aluse ehitamine koos tihendamisega, H=20sm, Sorteeritud kruus, Positsioon nr. 4 (+materjal ja vedu karjäärist)</t>
  </si>
  <si>
    <t>sh kruusast tee-elementide katte ehitamine koos tihendamisega, H=10 sm, Purustatud kruus, Positsioon nr. 6 (+materjal ja vedu karjäärist)</t>
  </si>
  <si>
    <t>Settest puhastamine: plasttruup Ø30, setet alla 1/2 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</si>
</sst>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i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4" fontId="2" fillId="0" borderId="26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9" fillId="0" borderId="14" xfId="43" applyFont="1" applyBorder="1" applyAlignment="1">
      <alignment horizontal="left" vertical="center" wrapText="1"/>
    </xf>
    <xf numFmtId="0" fontId="30" fillId="0" borderId="14" xfId="0" applyFont="1" applyBorder="1" applyAlignment="1">
      <alignment horizontal="center" vertical="center"/>
    </xf>
    <xf numFmtId="2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0" fontId="30" fillId="0" borderId="14" xfId="0" applyFont="1" applyBorder="1" applyAlignment="1">
      <alignment horizontal="left" vertical="center"/>
    </xf>
    <xf numFmtId="0" fontId="30" fillId="0" borderId="14" xfId="0" applyFont="1" applyBorder="1" applyAlignment="1">
      <alignment horizontal="right" vertical="center"/>
    </xf>
    <xf numFmtId="0" fontId="29" fillId="0" borderId="14" xfId="51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3" fillId="0" borderId="14" xfId="51" applyFont="1" applyBorder="1" applyAlignment="1">
      <alignment horizontal="righ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73"/>
  <sheetViews>
    <sheetView tabSelected="1" topLeftCell="A47" workbookViewId="0">
      <selection activeCell="A62" sqref="A62:F6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34" t="s">
        <v>43</v>
      </c>
      <c r="B1" s="35"/>
      <c r="C1" s="35"/>
      <c r="D1" s="35"/>
      <c r="E1" s="35"/>
      <c r="F1" s="35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36" t="s">
        <v>2</v>
      </c>
      <c r="B5" s="39" t="s">
        <v>0</v>
      </c>
      <c r="C5" s="39" t="s">
        <v>3</v>
      </c>
      <c r="D5" s="39" t="s">
        <v>4</v>
      </c>
      <c r="E5" s="42" t="s">
        <v>5</v>
      </c>
      <c r="F5" s="45" t="s">
        <v>6</v>
      </c>
    </row>
    <row r="6" spans="1:47" s="4" customFormat="1" ht="13.2" x14ac:dyDescent="0.25">
      <c r="A6" s="37"/>
      <c r="B6" s="40"/>
      <c r="C6" s="40"/>
      <c r="D6" s="40"/>
      <c r="E6" s="43"/>
      <c r="F6" s="46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38"/>
      <c r="B7" s="41"/>
      <c r="C7" s="41"/>
      <c r="D7" s="13" t="s">
        <v>44</v>
      </c>
      <c r="E7" s="44"/>
      <c r="F7" s="47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56">
        <v>1</v>
      </c>
      <c r="B8" s="57" t="s">
        <v>33</v>
      </c>
      <c r="C8" s="58" t="s">
        <v>28</v>
      </c>
      <c r="D8" s="59">
        <v>5</v>
      </c>
      <c r="E8" s="60"/>
      <c r="F8" s="61">
        <f t="shared" ref="F8:F34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2</v>
      </c>
      <c r="B9" s="68" t="s">
        <v>46</v>
      </c>
      <c r="C9" s="69" t="s">
        <v>17</v>
      </c>
      <c r="D9" s="70">
        <v>0.04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3</v>
      </c>
      <c r="B10" s="68" t="s">
        <v>47</v>
      </c>
      <c r="C10" s="69" t="s">
        <v>17</v>
      </c>
      <c r="D10" s="70">
        <v>1.02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4</v>
      </c>
      <c r="B11" s="68" t="s">
        <v>48</v>
      </c>
      <c r="C11" s="69" t="s">
        <v>17</v>
      </c>
      <c r="D11" s="70">
        <v>0.08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5</v>
      </c>
      <c r="B12" s="68" t="s">
        <v>49</v>
      </c>
      <c r="C12" s="69" t="s">
        <v>17</v>
      </c>
      <c r="D12" s="70">
        <v>0.09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6</v>
      </c>
      <c r="B13" s="71" t="s">
        <v>50</v>
      </c>
      <c r="C13" s="69" t="s">
        <v>11</v>
      </c>
      <c r="D13" s="72">
        <v>182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7</v>
      </c>
      <c r="B14" s="73" t="s">
        <v>51</v>
      </c>
      <c r="C14" s="69" t="s">
        <v>11</v>
      </c>
      <c r="D14" s="72">
        <v>120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8</v>
      </c>
      <c r="B15" s="74" t="s">
        <v>37</v>
      </c>
      <c r="C15" s="69" t="s">
        <v>10</v>
      </c>
      <c r="D15" s="75">
        <v>2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9</v>
      </c>
      <c r="B16" s="68" t="s">
        <v>52</v>
      </c>
      <c r="C16" s="69" t="s">
        <v>11</v>
      </c>
      <c r="D16" s="75">
        <v>10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10</v>
      </c>
      <c r="B17" s="68" t="s">
        <v>53</v>
      </c>
      <c r="C17" s="69" t="s">
        <v>11</v>
      </c>
      <c r="D17" s="75">
        <v>8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11</v>
      </c>
      <c r="B18" s="76" t="s">
        <v>54</v>
      </c>
      <c r="C18" s="69" t="s">
        <v>38</v>
      </c>
      <c r="D18" s="75">
        <v>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12</v>
      </c>
      <c r="B19" s="76" t="s">
        <v>55</v>
      </c>
      <c r="C19" s="69" t="s">
        <v>38</v>
      </c>
      <c r="D19" s="75">
        <v>1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13</v>
      </c>
      <c r="B20" s="74" t="s">
        <v>56</v>
      </c>
      <c r="C20" s="69" t="s">
        <v>10</v>
      </c>
      <c r="D20" s="75">
        <v>4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32.4" customHeight="1" x14ac:dyDescent="0.25">
      <c r="A21" s="12">
        <v>14</v>
      </c>
      <c r="B21" s="77" t="s">
        <v>57</v>
      </c>
      <c r="C21" s="69" t="s">
        <v>10</v>
      </c>
      <c r="D21" s="75">
        <v>1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15</v>
      </c>
      <c r="B22" s="74" t="s">
        <v>58</v>
      </c>
      <c r="C22" s="69" t="s">
        <v>11</v>
      </c>
      <c r="D22" s="75">
        <v>10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16</v>
      </c>
      <c r="B23" s="74" t="s">
        <v>80</v>
      </c>
      <c r="C23" s="69" t="s">
        <v>11</v>
      </c>
      <c r="D23" s="75">
        <v>19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17</v>
      </c>
      <c r="B24" s="77" t="s">
        <v>59</v>
      </c>
      <c r="C24" s="69" t="s">
        <v>11</v>
      </c>
      <c r="D24" s="72">
        <v>310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18</v>
      </c>
      <c r="B25" s="76" t="s">
        <v>60</v>
      </c>
      <c r="C25" s="69" t="s">
        <v>11</v>
      </c>
      <c r="D25" s="72">
        <v>26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19</v>
      </c>
      <c r="B26" s="77" t="s">
        <v>41</v>
      </c>
      <c r="C26" s="69" t="s">
        <v>11</v>
      </c>
      <c r="D26" s="72">
        <v>3046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20</v>
      </c>
      <c r="B27" s="77" t="s">
        <v>39</v>
      </c>
      <c r="C27" s="69" t="s">
        <v>10</v>
      </c>
      <c r="D27" s="75">
        <v>18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8" customHeight="1" x14ac:dyDescent="0.25">
      <c r="A28" s="12">
        <v>21</v>
      </c>
      <c r="B28" s="76" t="s">
        <v>61</v>
      </c>
      <c r="C28" s="78" t="s">
        <v>30</v>
      </c>
      <c r="D28" s="79">
        <v>4977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22</v>
      </c>
      <c r="B29" s="76" t="s">
        <v>62</v>
      </c>
      <c r="C29" s="69" t="s">
        <v>29</v>
      </c>
      <c r="D29" s="79">
        <v>1913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23</v>
      </c>
      <c r="B30" s="76" t="s">
        <v>63</v>
      </c>
      <c r="C30" s="78" t="s">
        <v>30</v>
      </c>
      <c r="D30" s="79">
        <v>9565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24</v>
      </c>
      <c r="B31" s="77" t="s">
        <v>64</v>
      </c>
      <c r="C31" s="69" t="s">
        <v>65</v>
      </c>
      <c r="D31" s="72">
        <v>697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25</v>
      </c>
      <c r="B32" s="30" t="s">
        <v>66</v>
      </c>
      <c r="C32" s="69" t="s">
        <v>67</v>
      </c>
      <c r="D32" s="79">
        <v>9565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26</v>
      </c>
      <c r="B33" s="76" t="s">
        <v>68</v>
      </c>
      <c r="C33" s="69" t="s">
        <v>67</v>
      </c>
      <c r="D33" s="72">
        <v>370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27</v>
      </c>
      <c r="B34" s="33" t="s">
        <v>31</v>
      </c>
      <c r="C34" s="69" t="s">
        <v>65</v>
      </c>
      <c r="D34" s="79">
        <v>1779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28</v>
      </c>
      <c r="B35" s="18" t="s">
        <v>32</v>
      </c>
      <c r="C35" s="69" t="s">
        <v>65</v>
      </c>
      <c r="D35" s="72">
        <v>803</v>
      </c>
      <c r="E35" s="32"/>
      <c r="F35" s="11">
        <f t="shared" ref="F35:F43" si="1">SUM(D35*E35)</f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29</v>
      </c>
      <c r="B36" s="80" t="s">
        <v>69</v>
      </c>
      <c r="C36" s="69" t="s">
        <v>10</v>
      </c>
      <c r="D36" s="75">
        <v>8</v>
      </c>
      <c r="E36" s="32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8" customHeight="1" x14ac:dyDescent="0.25">
      <c r="A37" s="12">
        <v>30</v>
      </c>
      <c r="B37" s="81" t="s">
        <v>70</v>
      </c>
      <c r="C37" s="69" t="s">
        <v>65</v>
      </c>
      <c r="D37" s="72">
        <v>20</v>
      </c>
      <c r="E37" s="32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31</v>
      </c>
      <c r="B38" s="81" t="s">
        <v>71</v>
      </c>
      <c r="C38" s="69" t="s">
        <v>65</v>
      </c>
      <c r="D38" s="75">
        <v>44</v>
      </c>
      <c r="E38" s="32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32</v>
      </c>
      <c r="B39" s="80" t="s">
        <v>72</v>
      </c>
      <c r="C39" s="69" t="s">
        <v>10</v>
      </c>
      <c r="D39" s="75">
        <v>2</v>
      </c>
      <c r="E39" s="32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8" customHeight="1" x14ac:dyDescent="0.25">
      <c r="A40" s="12">
        <v>33</v>
      </c>
      <c r="B40" s="81" t="s">
        <v>70</v>
      </c>
      <c r="C40" s="69" t="s">
        <v>65</v>
      </c>
      <c r="D40" s="75">
        <v>20</v>
      </c>
      <c r="E40" s="32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34</v>
      </c>
      <c r="B41" s="81" t="s">
        <v>73</v>
      </c>
      <c r="C41" s="69" t="s">
        <v>67</v>
      </c>
      <c r="D41" s="75">
        <v>96</v>
      </c>
      <c r="E41" s="32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35</v>
      </c>
      <c r="B42" s="81" t="s">
        <v>74</v>
      </c>
      <c r="C42" s="69" t="s">
        <v>65</v>
      </c>
      <c r="D42" s="75">
        <v>24</v>
      </c>
      <c r="E42" s="32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36</v>
      </c>
      <c r="B43" s="80" t="s">
        <v>75</v>
      </c>
      <c r="C43" s="69" t="s">
        <v>10</v>
      </c>
      <c r="D43" s="75">
        <v>7</v>
      </c>
      <c r="E43" s="32"/>
      <c r="F43" s="11">
        <f t="shared" si="1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8" customHeight="1" x14ac:dyDescent="0.25">
      <c r="A44" s="12">
        <v>37</v>
      </c>
      <c r="B44" s="81" t="s">
        <v>70</v>
      </c>
      <c r="C44" s="69" t="s">
        <v>65</v>
      </c>
      <c r="D44" s="75">
        <v>161</v>
      </c>
      <c r="E44" s="32"/>
      <c r="F44" s="11">
        <f t="shared" ref="F44:F51" si="2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38</v>
      </c>
      <c r="B45" s="81" t="s">
        <v>73</v>
      </c>
      <c r="C45" s="69" t="s">
        <v>67</v>
      </c>
      <c r="D45" s="79">
        <v>1015</v>
      </c>
      <c r="E45" s="32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39</v>
      </c>
      <c r="B46" s="81" t="s">
        <v>74</v>
      </c>
      <c r="C46" s="69" t="s">
        <v>65</v>
      </c>
      <c r="D46" s="75">
        <v>203</v>
      </c>
      <c r="E46" s="32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32.4" customHeight="1" x14ac:dyDescent="0.25">
      <c r="A47" s="12">
        <v>40</v>
      </c>
      <c r="B47" s="80" t="s">
        <v>76</v>
      </c>
      <c r="C47" s="69" t="s">
        <v>10</v>
      </c>
      <c r="D47" s="75">
        <v>1</v>
      </c>
      <c r="E47" s="32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8" customHeight="1" x14ac:dyDescent="0.25">
      <c r="A48" s="12">
        <v>41</v>
      </c>
      <c r="B48" s="81" t="s">
        <v>77</v>
      </c>
      <c r="C48" s="69" t="s">
        <v>65</v>
      </c>
      <c r="D48" s="75">
        <v>154</v>
      </c>
      <c r="E48" s="32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195" s="4" customFormat="1" ht="21.6" customHeight="1" x14ac:dyDescent="0.25">
      <c r="A49" s="12">
        <v>42</v>
      </c>
      <c r="B49" s="81" t="s">
        <v>73</v>
      </c>
      <c r="C49" s="69" t="s">
        <v>67</v>
      </c>
      <c r="D49" s="75">
        <v>805</v>
      </c>
      <c r="E49" s="32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195" s="4" customFormat="1" ht="21.6" customHeight="1" x14ac:dyDescent="0.25">
      <c r="A50" s="12">
        <v>43</v>
      </c>
      <c r="B50" s="81" t="s">
        <v>78</v>
      </c>
      <c r="C50" s="69" t="s">
        <v>65</v>
      </c>
      <c r="D50" s="75">
        <v>147</v>
      </c>
      <c r="E50" s="32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195" s="4" customFormat="1" ht="21.6" customHeight="1" x14ac:dyDescent="0.25">
      <c r="A51" s="12">
        <v>44</v>
      </c>
      <c r="B51" s="81" t="s">
        <v>79</v>
      </c>
      <c r="C51" s="69" t="s">
        <v>65</v>
      </c>
      <c r="D51" s="75">
        <v>68</v>
      </c>
      <c r="E51" s="32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195" s="21" customFormat="1" ht="21.6" customHeight="1" x14ac:dyDescent="0.25">
      <c r="A52" s="12">
        <v>45</v>
      </c>
      <c r="B52" s="19" t="s">
        <v>18</v>
      </c>
      <c r="C52" s="23" t="s">
        <v>19</v>
      </c>
      <c r="D52" s="20">
        <v>1</v>
      </c>
      <c r="E52" s="10"/>
      <c r="F52" s="11">
        <f>SUM(D52*E52)</f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</row>
    <row r="53" spans="1:195" s="4" customFormat="1" ht="10.8" customHeight="1" x14ac:dyDescent="0.25">
      <c r="A53" s="12">
        <v>46</v>
      </c>
      <c r="B53" s="22" t="s">
        <v>40</v>
      </c>
      <c r="C53" s="23" t="s">
        <v>19</v>
      </c>
      <c r="D53" s="24">
        <v>1</v>
      </c>
      <c r="E53" s="10"/>
      <c r="F53" s="11">
        <f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195" s="4" customFormat="1" ht="10.8" customHeight="1" x14ac:dyDescent="0.25">
      <c r="A54" s="12">
        <v>47</v>
      </c>
      <c r="B54" s="22" t="s">
        <v>45</v>
      </c>
      <c r="C54" s="23" t="s">
        <v>19</v>
      </c>
      <c r="D54" s="24">
        <v>1</v>
      </c>
      <c r="E54" s="10"/>
      <c r="F54" s="11">
        <f>SUM(D54*E54)</f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195" s="26" customFormat="1" ht="12.6" customHeight="1" x14ac:dyDescent="0.25">
      <c r="A55" s="53" t="s">
        <v>13</v>
      </c>
      <c r="B55" s="54"/>
      <c r="C55" s="54"/>
      <c r="D55" s="54"/>
      <c r="E55" s="54"/>
      <c r="F55" s="55"/>
      <c r="G55" s="25"/>
      <c r="H55" s="25"/>
    </row>
    <row r="56" spans="1:195" s="4" customFormat="1" ht="10.8" customHeight="1" x14ac:dyDescent="0.25">
      <c r="A56" s="12">
        <v>48</v>
      </c>
      <c r="B56" s="18" t="s">
        <v>14</v>
      </c>
      <c r="C56" s="14" t="s">
        <v>10</v>
      </c>
      <c r="D56" s="16">
        <v>2</v>
      </c>
      <c r="E56" s="17"/>
      <c r="F56" s="11">
        <f t="shared" ref="F56:F58" si="3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195" s="4" customFormat="1" ht="21.6" customHeight="1" x14ac:dyDescent="0.25">
      <c r="A57" s="12">
        <v>49</v>
      </c>
      <c r="B57" s="18" t="s">
        <v>42</v>
      </c>
      <c r="C57" s="14" t="s">
        <v>10</v>
      </c>
      <c r="D57" s="16">
        <v>1</v>
      </c>
      <c r="E57" s="17"/>
      <c r="F57" s="11">
        <f t="shared" si="3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195" s="4" customFormat="1" ht="32.4" customHeight="1" x14ac:dyDescent="0.25">
      <c r="A58" s="12">
        <v>50</v>
      </c>
      <c r="B58" s="18" t="s">
        <v>15</v>
      </c>
      <c r="C58" s="14" t="s">
        <v>16</v>
      </c>
      <c r="D58" s="16">
        <v>1</v>
      </c>
      <c r="E58" s="17"/>
      <c r="F58" s="11">
        <f t="shared" si="3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195" s="26" customFormat="1" ht="10.8" customHeight="1" x14ac:dyDescent="0.25">
      <c r="A59" s="12">
        <v>51</v>
      </c>
      <c r="B59" s="19" t="s">
        <v>20</v>
      </c>
      <c r="C59" s="27" t="s">
        <v>16</v>
      </c>
      <c r="D59" s="28">
        <v>2</v>
      </c>
      <c r="E59" s="29"/>
      <c r="F59" s="11">
        <f t="shared" ref="F59:F60" si="4">SUM(D59*E59)</f>
        <v>0</v>
      </c>
      <c r="G59" s="25"/>
      <c r="H59" s="25"/>
    </row>
    <row r="60" spans="1:195" s="26" customFormat="1" ht="10.8" customHeight="1" thickBot="1" x14ac:dyDescent="0.3">
      <c r="A60" s="62">
        <v>52</v>
      </c>
      <c r="B60" s="63" t="s">
        <v>21</v>
      </c>
      <c r="C60" s="64" t="s">
        <v>17</v>
      </c>
      <c r="D60" s="65">
        <v>1.22</v>
      </c>
      <c r="E60" s="66"/>
      <c r="F60" s="67">
        <f t="shared" si="4"/>
        <v>0</v>
      </c>
      <c r="G60" s="25"/>
    </row>
    <row r="61" spans="1:195" ht="24" customHeight="1" thickBot="1" x14ac:dyDescent="0.3">
      <c r="A61" s="8"/>
      <c r="C61" s="48" t="s">
        <v>1</v>
      </c>
      <c r="D61" s="49"/>
      <c r="E61" s="50">
        <f>SUM(F8:F60)</f>
        <v>0</v>
      </c>
      <c r="F61" s="51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</row>
    <row r="62" spans="1:195" s="15" customFormat="1" ht="12.75" customHeight="1" x14ac:dyDescent="0.25">
      <c r="A62" s="52" t="s">
        <v>7</v>
      </c>
      <c r="B62" s="52"/>
      <c r="C62" s="52"/>
      <c r="D62" s="52"/>
      <c r="E62" s="52"/>
      <c r="F62" s="52"/>
    </row>
    <row r="63" spans="1:195" s="15" customFormat="1" ht="12.75" customHeight="1" x14ac:dyDescent="0.25">
      <c r="A63" s="52" t="s">
        <v>22</v>
      </c>
      <c r="B63" s="52"/>
      <c r="C63" s="52"/>
      <c r="D63" s="52"/>
      <c r="E63" s="52"/>
      <c r="F63" s="52"/>
    </row>
    <row r="64" spans="1:195" s="15" customFormat="1" ht="12.75" customHeight="1" x14ac:dyDescent="0.25">
      <c r="A64" s="52" t="s">
        <v>8</v>
      </c>
      <c r="B64" s="52"/>
      <c r="C64" s="52"/>
      <c r="D64" s="52"/>
      <c r="E64" s="52"/>
      <c r="F64" s="52"/>
    </row>
    <row r="65" spans="1:195" s="15" customFormat="1" ht="12.75" customHeight="1" x14ac:dyDescent="0.25">
      <c r="A65" s="3"/>
      <c r="B65" s="52" t="s">
        <v>9</v>
      </c>
      <c r="C65" s="52"/>
      <c r="D65" s="52"/>
      <c r="E65" s="52"/>
      <c r="F65" s="52"/>
    </row>
    <row r="66" spans="1:195" s="15" customFormat="1" ht="12.75" customHeight="1" x14ac:dyDescent="0.25">
      <c r="A66" s="52" t="s">
        <v>23</v>
      </c>
      <c r="B66" s="52"/>
      <c r="C66" s="52"/>
      <c r="D66" s="52"/>
      <c r="E66" s="52"/>
      <c r="F66" s="52"/>
    </row>
    <row r="67" spans="1:195" s="15" customFormat="1" ht="12.75" customHeight="1" x14ac:dyDescent="0.25">
      <c r="A67" s="52" t="s">
        <v>24</v>
      </c>
      <c r="B67" s="52"/>
      <c r="C67" s="52"/>
      <c r="D67" s="52"/>
      <c r="E67" s="52"/>
      <c r="F67" s="52"/>
    </row>
    <row r="68" spans="1:195" s="15" customFormat="1" ht="12.75" customHeight="1" x14ac:dyDescent="0.25">
      <c r="A68" s="52" t="s">
        <v>36</v>
      </c>
      <c r="B68" s="52"/>
      <c r="C68" s="52"/>
      <c r="D68" s="52"/>
      <c r="E68" s="52"/>
      <c r="F68" s="52"/>
    </row>
    <row r="69" spans="1:195" s="15" customFormat="1" ht="12.75" customHeight="1" x14ac:dyDescent="0.25">
      <c r="A69" s="3"/>
      <c r="B69" s="52" t="s">
        <v>35</v>
      </c>
      <c r="C69" s="52"/>
      <c r="D69" s="52"/>
      <c r="E69" s="52"/>
      <c r="F69" s="5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</row>
    <row r="70" spans="1:195" s="15" customFormat="1" ht="12.75" customHeight="1" x14ac:dyDescent="0.25">
      <c r="A70" s="3"/>
      <c r="B70" s="31" t="s">
        <v>34</v>
      </c>
      <c r="C70" s="31"/>
      <c r="D70" s="31"/>
      <c r="E70" s="31"/>
      <c r="F70" s="31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</row>
    <row r="71" spans="1:195" s="15" customFormat="1" x14ac:dyDescent="0.25">
      <c r="A71" s="52" t="s">
        <v>25</v>
      </c>
      <c r="B71" s="52"/>
      <c r="C71" s="52"/>
      <c r="D71" s="52"/>
      <c r="E71" s="52"/>
      <c r="F71" s="52"/>
    </row>
    <row r="72" spans="1:195" s="15" customFormat="1" x14ac:dyDescent="0.25">
      <c r="A72" s="3"/>
      <c r="B72" s="52" t="s">
        <v>26</v>
      </c>
      <c r="C72" s="52"/>
      <c r="D72" s="52"/>
      <c r="E72" s="52"/>
      <c r="F72" s="5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</row>
    <row r="73" spans="1:195" s="15" customFormat="1" x14ac:dyDescent="0.25">
      <c r="A73" s="3"/>
      <c r="B73" s="52" t="s">
        <v>27</v>
      </c>
      <c r="C73" s="52"/>
      <c r="D73" s="52"/>
      <c r="E73" s="52"/>
      <c r="F73" s="52"/>
    </row>
  </sheetData>
  <mergeCells count="21">
    <mergeCell ref="B72:F72"/>
    <mergeCell ref="B73:F73"/>
    <mergeCell ref="A67:F67"/>
    <mergeCell ref="A71:F71"/>
    <mergeCell ref="B69:F69"/>
    <mergeCell ref="A68:F68"/>
    <mergeCell ref="C61:D61"/>
    <mergeCell ref="E61:F61"/>
    <mergeCell ref="A66:F66"/>
    <mergeCell ref="A55:F55"/>
    <mergeCell ref="B65:F65"/>
    <mergeCell ref="A64:F64"/>
    <mergeCell ref="A63:F63"/>
    <mergeCell ref="A62:F62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55">
    <cfRule type="cellIs" dxfId="3" priority="62" stopIfTrue="1" operator="equal">
      <formula>0</formula>
    </cfRule>
  </conditionalFormatting>
  <conditionalFormatting sqref="B12">
    <cfRule type="cellIs" dxfId="1" priority="2" stopIfTrue="1" operator="equal">
      <formula>0</formula>
    </cfRule>
  </conditionalFormatting>
  <conditionalFormatting sqref="B3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2025-02-20T11:48:43Z</dcterms:modified>
</cp:coreProperties>
</file>